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设备采购参数说明" sheetId="16" r:id="rId1"/>
    <sheet name="计算机配置明细" sheetId="5" r:id="rId2"/>
    <sheet name="WpsReserved_CellImgList" sheetId="15" state="very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0C08D035271149CC9AFEB716534AE31F" descr="upload_post_object_v2_3800193456"/>
        <xdr:cNvPicPr/>
      </xdr:nvPicPr>
      <xdr:blipFill>
        <a:blip r:embed="rId1"/>
        <a:stretch>
          <a:fillRect/>
        </a:stretch>
      </xdr:blipFill>
      <xdr:spPr>
        <a:xfrm>
          <a:off x="0" y="0"/>
          <a:ext cx="4343400" cy="3952875"/>
        </a:xfrm>
        <a:prstGeom prst="rect">
          <a:avLst/>
        </a:prstGeom>
      </xdr:spPr>
    </xdr:pic>
  </etc:cellImage>
  <etc:cellImage>
    <xdr:pic>
      <xdr:nvPicPr>
        <xdr:cNvPr id="3" name="ID_20776640D60541838C39EA72544460E1" descr="upload_post_object_v2_684969580"/>
        <xdr:cNvPicPr/>
      </xdr:nvPicPr>
      <xdr:blipFill>
        <a:blip r:embed="rId2"/>
        <a:stretch>
          <a:fillRect/>
        </a:stretch>
      </xdr:blipFill>
      <xdr:spPr>
        <a:xfrm>
          <a:off x="0" y="0"/>
          <a:ext cx="6581775" cy="3467100"/>
        </a:xfrm>
        <a:prstGeom prst="rect">
          <a:avLst/>
        </a:prstGeom>
      </xdr:spPr>
    </xdr:pic>
  </etc:cellImage>
  <etc:cellImage>
    <xdr:pic>
      <xdr:nvPicPr>
        <xdr:cNvPr id="4" name="ID_653B9AAC574644588B27B8C2C6369757" descr="upload_post_object_v2_1767044302"/>
        <xdr:cNvPicPr/>
      </xdr:nvPicPr>
      <xdr:blipFill>
        <a:blip r:embed="rId3"/>
        <a:stretch>
          <a:fillRect/>
        </a:stretch>
      </xdr:blipFill>
      <xdr:spPr>
        <a:xfrm>
          <a:off x="0" y="0"/>
          <a:ext cx="9144000" cy="4519295"/>
        </a:xfrm>
        <a:prstGeom prst="rect">
          <a:avLst/>
        </a:prstGeom>
      </xdr:spPr>
    </xdr:pic>
  </etc:cellImage>
  <etc:cellImage>
    <xdr:pic>
      <xdr:nvPicPr>
        <xdr:cNvPr id="5" name="ID_F98EBE4E7BD14203BBDF2653AC1B197D" descr="upload_post_object_v2_4207191145"/>
        <xdr:cNvPicPr/>
      </xdr:nvPicPr>
      <xdr:blipFill>
        <a:blip r:embed="rId4"/>
        <a:stretch>
          <a:fillRect/>
        </a:stretch>
      </xdr:blipFill>
      <xdr:spPr>
        <a:xfrm>
          <a:off x="0" y="0"/>
          <a:ext cx="8877300" cy="7105650"/>
        </a:xfrm>
        <a:prstGeom prst="rect">
          <a:avLst/>
        </a:prstGeom>
      </xdr:spPr>
    </xdr:pic>
  </etc:cellImage>
  <etc:cellImage>
    <xdr:pic>
      <xdr:nvPicPr>
        <xdr:cNvPr id="6" name="ID_613178F3362D43CBA2EC5CC5CED54C73" descr="upload_post_object_v2_3173888610"/>
        <xdr:cNvPicPr/>
      </xdr:nvPicPr>
      <xdr:blipFill>
        <a:blip r:embed="rId5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7" name="ID_209733F124BC4898ADAFFAB0AD2624AC" descr="upload_post_object_v2_2180624734"/>
        <xdr:cNvPicPr/>
      </xdr:nvPicPr>
      <xdr:blipFill>
        <a:blip r:embed="rId6"/>
        <a:stretch>
          <a:fillRect/>
        </a:stretch>
      </xdr:blipFill>
      <xdr:spPr>
        <a:xfrm>
          <a:off x="0" y="0"/>
          <a:ext cx="3505200" cy="2628900"/>
        </a:xfrm>
        <a:prstGeom prst="rect">
          <a:avLst/>
        </a:prstGeom>
      </xdr:spPr>
    </xdr:pic>
  </etc:cellImage>
  <etc:cellImage>
    <xdr:pic>
      <xdr:nvPicPr>
        <xdr:cNvPr id="8" name="ID_D28F3D499E8247E39086B642A2783B1F" descr="upload_post_object_v2_1981882501"/>
        <xdr:cNvPicPr/>
      </xdr:nvPicPr>
      <xdr:blipFill>
        <a:blip r:embed="rId7"/>
        <a:stretch>
          <a:fillRect/>
        </a:stretch>
      </xdr:blipFill>
      <xdr:spPr>
        <a:xfrm>
          <a:off x="0" y="0"/>
          <a:ext cx="3876675" cy="2543175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>
  <authors>
    <author>Unknown User</author>
  </authors>
  <commentList>
    <comment ref="F7" authorId="0">
      <text>
        <r>
          <rPr>
            <b/>
            <sz val="9"/>
            <rFont val="宋体"/>
            <charset val="134"/>
          </rPr>
          <t>林键昀:</t>
        </r>
        <r>
          <rPr>
            <sz val="9"/>
            <rFont val="宋体"/>
            <charset val="134"/>
          </rPr>
          <t xml:space="preserve">
https://item.taobao.com/item.htm?abbucket=9&amp;id=739123206545&amp;ns=1&amp;priceTId=214780ba17149789279731166e631d&amp;spm=a21n57.1.item.190.6dac523cle3Kyu
</t>
        </r>
      </text>
    </comment>
  </commentList>
</comments>
</file>

<file path=xl/sharedStrings.xml><?xml version="1.0" encoding="utf-8"?>
<sst xmlns="http://schemas.openxmlformats.org/spreadsheetml/2006/main" count="199" uniqueCount="131">
  <si>
    <t>设备采购技术及参数要求</t>
  </si>
  <si>
    <t>序号</t>
  </si>
  <si>
    <t>分类</t>
  </si>
  <si>
    <t>名称</t>
  </si>
  <si>
    <t>参数</t>
  </si>
  <si>
    <t>参考图片</t>
  </si>
  <si>
    <t>详情（部分为网上商城链接参考）</t>
  </si>
  <si>
    <t>备注</t>
  </si>
  <si>
    <t>硬件</t>
  </si>
  <si>
    <t>云访问电脑配置</t>
  </si>
  <si>
    <t>云访问电脑，见计算机配置明细</t>
  </si>
  <si>
    <t>见计算机配置明细</t>
  </si>
  <si>
    <t>4060电脑配置</t>
  </si>
  <si>
    <t>4060电脑，见计算机配置明细</t>
  </si>
  <si>
    <t>公牛插排</t>
  </si>
  <si>
    <t>3M
6位5孔
零火地
750°阻燃
电线中单束铜线导体部分截面1mm²以上
75N左右安全电门</t>
  </si>
  <si>
    <t>型号B5060-3m</t>
  </si>
  <si>
    <t>绘王数位屏</t>
  </si>
  <si>
    <t>23.8寸全贴合
3840*2160及以上分辨率
16K压感</t>
  </si>
  <si>
    <t>绘王Kamvas Pro 24（4K）数位屏手绘屏电脑绘画屏液晶绘图数位板</t>
  </si>
  <si>
    <t>USB直播摄像头</t>
  </si>
  <si>
    <t>4K及以上分辨率
100°广角镜头
人脸追踪</t>
  </si>
  <si>
    <t>C922+顺丰速发 一对一包调试</t>
  </si>
  <si>
    <t>4070ti电脑配置</t>
  </si>
  <si>
    <t>4070ti电脑，见计算机配置明细</t>
  </si>
  <si>
    <r>
      <rPr>
        <u/>
        <sz val="11"/>
        <color rgb="FF0000FF"/>
        <rFont val="宋体"/>
        <charset val="134"/>
      </rPr>
      <t>见计算机配置</t>
    </r>
    <r>
      <rPr>
        <sz val="11"/>
        <color rgb="FF0000FF"/>
        <rFont val="宋体"/>
        <charset val="134"/>
      </rPr>
      <t>参考</t>
    </r>
    <r>
      <rPr>
        <u/>
        <sz val="11"/>
        <color rgb="FF0000FF"/>
        <rFont val="宋体"/>
        <charset val="134"/>
      </rPr>
      <t>明细</t>
    </r>
  </si>
  <si>
    <t>HIKVISION海康威视直播摄像头4K超高清100°广角镜头</t>
  </si>
  <si>
    <t>电视</t>
  </si>
  <si>
    <t>75寸及以上
金属一体机身
97%及以上屏占比
120HZ
2G+32G
澎湃OS
可原生接入米家智能家居</t>
  </si>
  <si>
    <t>座装:小米75英寸120HZ高刷 2G+32G 远场语音</t>
  </si>
  <si>
    <t>电视移动支架</t>
  </si>
  <si>
    <t>适配55~100寸电视
配托盘(放显示器)
底部也有托盘(放电脑主机)</t>
  </si>
  <si>
    <t>一体机豪华版（55-100英寸） 加厚加大</t>
  </si>
  <si>
    <t>参考品牌：Brateck北弧 FS501</t>
  </si>
  <si>
    <t>Mac mini</t>
  </si>
  <si>
    <t>M2芯片及以上芯片
8核+10核/8+256G</t>
  </si>
  <si>
    <t>M2 8核+10核/8+256G</t>
  </si>
  <si>
    <t>元萝卜AI下棋机器人</t>
  </si>
  <si>
    <t>AI下象棋机器人</t>
  </si>
  <si>
    <t>PRO版-鸿蒙版</t>
  </si>
  <si>
    <t>Quest 3 VR眼镜</t>
  </si>
  <si>
    <t>XR2 Gen2及以上芯片
128G及以上内存
可原生使用QuestStore
2个及以上彩色摄像 1个及以上深度传感器
手柄没有追踪环</t>
  </si>
  <si>
    <t>Quest 3 128G</t>
  </si>
  <si>
    <t>小米平板6MAX</t>
  </si>
  <si>
    <t>第二代骁龙8
Wi-Fi7
120W快充
黑色
16GB+1TB
澎湃OS
可原生接入米家智能家居</t>
  </si>
  <si>
    <t>黑色 16GB+1TB</t>
  </si>
  <si>
    <t>拓竹3D打印机</t>
  </si>
  <si>
    <t>16色桌面级高速3D打印机
可多耗材自动切换
硬化钢喷嘴
全自动调平
高带宽流量控制
可封箱打印
可使用Bambu Handy和Bambu Studio控制</t>
  </si>
  <si>
    <t>X1-Carbon Combo 【大陆版】</t>
  </si>
  <si>
    <t>拓竹3D打印耗材PLA Basic</t>
  </si>
  <si>
    <t>红 黄 青 拓竹绿  银 黑 金【含料盘】各1kg</t>
  </si>
  <si>
    <t>红 黄 青 拓竹绿  银 黑 金【含料盘】</t>
  </si>
  <si>
    <t>拓竹3D打印耗材PLA+</t>
  </si>
  <si>
    <t>白【含料盘】1kg2卷</t>
  </si>
  <si>
    <t>哑光象牙白【含料盘】</t>
  </si>
  <si>
    <t>Bambu Lab拓竹3D打印机料线选通器 AMS Hub</t>
  </si>
  <si>
    <t>可同时并联4个及以上AMS
适配上面彩色3D打印机</t>
  </si>
  <si>
    <t>AMS集线器</t>
  </si>
  <si>
    <t>拓竹3D打印机AMS自动供料系统</t>
  </si>
  <si>
    <t>32bitMcu
耗材里程轮
耗材传感器
湿度传感器
能够自动识别耗材并同步到切片软件中</t>
  </si>
  <si>
    <t>耗材干燥盒 (全套配件)</t>
  </si>
  <si>
    <t>风扇式全息屏</t>
  </si>
  <si>
    <t>风扇式全息屏9台组阵列
包括整个阵列的外壳（带主机）
配对应Wifi
可使用PC和Pad控制切换展示视频</t>
  </si>
  <si>
    <t>需要定制（需要沟通）</t>
  </si>
  <si>
    <t>需要沟通定制（详询招标人）</t>
  </si>
  <si>
    <t>*录课机</t>
  </si>
  <si>
    <t>双屏显示带麦克风,带OBS改版软件,需专业全场景录播解决方案供应商提供的整合方案</t>
  </si>
  <si>
    <t>选用国内主流的录课系统集成，如深圳锐取信息技术股份有限公司的锐取微课宝，可调整配置或品牌，但配置可升级不可降级。</t>
  </si>
  <si>
    <t>技术参数详询招标人</t>
  </si>
  <si>
    <t>*3090 AI算力服务电脑主机配置</t>
  </si>
  <si>
    <t>软件</t>
  </si>
  <si>
    <t>文生图、文生视频等体验（外网）</t>
  </si>
  <si>
    <t>"https://www.midjourney.com/，https://www.pika.art/，https://app.pixverse.ai//，https://app.runwayml.com/，https://studio.d-id.com/
这5个网站，提供账号，购买3-5个会员（有年会员的购买年会员）
科学上网团队账号"</t>
  </si>
  <si>
    <t>指定限价采购（14050元）；账号代购（充值）服务代办</t>
  </si>
  <si>
    <t>flowscape 虚拟场景制作</t>
  </si>
  <si>
    <t>flowscape软件，提供steam账号购买</t>
  </si>
  <si>
    <t>Steam商店</t>
  </si>
  <si>
    <t>VR眼镜应用商店充值</t>
  </si>
  <si>
    <t>QuestStore账号充值</t>
  </si>
  <si>
    <t>需设备到手通过设备购买</t>
  </si>
  <si>
    <t>酷家乐_一年账号(共用电脑)</t>
  </si>
  <si>
    <t>提供账号</t>
  </si>
  <si>
    <t>链接</t>
  </si>
  <si>
    <t>文生图MJ_一年账号(共用电脑)</t>
  </si>
  <si>
    <t>福软体验区计算机服务器配置明细（参考）</t>
  </si>
  <si>
    <t>3090 AI算力服务器电脑配置（仅主机）</t>
  </si>
  <si>
    <t>零组件</t>
  </si>
  <si>
    <t>型号</t>
  </si>
  <si>
    <t>价格（元）</t>
  </si>
  <si>
    <t>价格</t>
  </si>
  <si>
    <t>CPU</t>
  </si>
  <si>
    <t>I5-13400</t>
  </si>
  <si>
    <t>I7-13700KF</t>
  </si>
  <si>
    <t>GPU</t>
  </si>
  <si>
    <t>NVDIA RTX 3090 X2</t>
  </si>
  <si>
    <t>主板</t>
  </si>
  <si>
    <t>ASUS TUF GAMING B660M-PLUS WIFI DDR5</t>
  </si>
  <si>
    <t>华硕PRIME Z790-P WIFI</t>
  </si>
  <si>
    <t>内存</t>
  </si>
  <si>
    <t>英睿达（Crucial）16GB（8GB×2）套装 DDR5 4800</t>
  </si>
  <si>
    <t>Crucial英睿达 32GB（16GB×2）套装 DDR5 5600频率 X2</t>
  </si>
  <si>
    <t>NVME SSD</t>
  </si>
  <si>
    <t>西部数据（Western Digital）SN580 1TB SSD</t>
  </si>
  <si>
    <t>西部数据（Western Digital）WD_BLACK SN770 2T</t>
  </si>
  <si>
    <t>SSD</t>
  </si>
  <si>
    <t>机箱</t>
  </si>
  <si>
    <t>乔思伯（JONSBO）松果D31 标准版</t>
  </si>
  <si>
    <t>长城（Great Wall）铁幕H503B铁侧板机箱</t>
  </si>
  <si>
    <t>电源</t>
  </si>
  <si>
    <t>银欣（SILVERSTONE）额定500W ET500</t>
  </si>
  <si>
    <t>SUPER FLOWER振华 ATX3.0电源 额定1300W LEADEX VII</t>
  </si>
  <si>
    <t>散热器</t>
  </si>
  <si>
    <t>酷冷至尊(CoolerMaster)暴雪T400K intel版</t>
  </si>
  <si>
    <t>NOCTUA NH-U14S CPU散热器</t>
  </si>
  <si>
    <t>显示器</t>
  </si>
  <si>
    <t>三星（SAMSUNG）27英寸 S27B610</t>
  </si>
  <si>
    <t>120mm机箱风扇</t>
  </si>
  <si>
    <t>Thermalright(利民) TL-C12C</t>
  </si>
  <si>
    <t>键盘鼠标</t>
  </si>
  <si>
    <t>微软无线蓝影套装2000</t>
  </si>
  <si>
    <t>140mm机箱风扇</t>
  </si>
  <si>
    <t>Thermalright(利民) TL-C14C X3</t>
  </si>
  <si>
    <t>合计</t>
  </si>
  <si>
    <t>4070 ti 电脑配置</t>
  </si>
  <si>
    <t>ASUS  DUAL GeForce RTX4060 O8G V2</t>
  </si>
  <si>
    <t>华硕（ASUS）TUF GeForce RTX 4070 Ti-12G-GAMING</t>
  </si>
  <si>
    <t>Crucial英睿达 32GB（16GB×2）套装 DDR5 4800</t>
  </si>
  <si>
    <t>乔思伯（JONSBO）松果D41 标准版</t>
  </si>
  <si>
    <t>银昕（SilverStone）额定750W DA750R-GM</t>
  </si>
  <si>
    <t>酷冷至尊(CoolerMaster)暴雪T620S</t>
  </si>
  <si>
    <t>注：本表单作为项目采购清单内计算机主机配置参考，所选用类型及级别不低于上述规格型号，主要配件不允许负偏差。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</si>
</sst>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</numFmts>
  <fonts count="3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0"/>
      <color rgb="FF00000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FFFFF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134"/>
    </font>
    <font>
      <u/>
      <sz val="11"/>
      <color rgb="FF80008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FF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4874CB"/>
      </top>
      <bottom style="thin">
        <color rgb="FF4874CB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12" applyNumberFormat="0" applyAlignment="0" applyProtection="0">
      <alignment vertical="center"/>
    </xf>
    <xf numFmtId="0" fontId="22" fillId="6" borderId="13" applyNumberFormat="0" applyAlignment="0" applyProtection="0">
      <alignment vertical="center"/>
    </xf>
    <xf numFmtId="0" fontId="23" fillId="6" borderId="12" applyNumberFormat="0" applyAlignment="0" applyProtection="0">
      <alignment vertical="center"/>
    </xf>
    <xf numFmtId="0" fontId="24" fillId="7" borderId="14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left" vertical="center" wrapText="1"/>
    </xf>
    <xf numFmtId="176" fontId="9" fillId="3" borderId="6" xfId="0" applyNumberFormat="1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1" fillId="0" borderId="7" xfId="6" applyFont="1" applyFill="1" applyBorder="1" applyAlignment="1">
      <alignment horizontal="left" vertical="center" wrapText="1"/>
    </xf>
    <xf numFmtId="0" fontId="10" fillId="0" borderId="7" xfId="0" applyFont="1" applyBorder="1" applyAlignment="1">
      <alignment vertical="center" wrapText="1"/>
    </xf>
    <xf numFmtId="0" fontId="12" fillId="0" borderId="7" xfId="6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Font="1" applyFill="1" applyBorder="1" applyAlignment="1">
      <alignment vertical="center" wrapText="1"/>
    </xf>
    <xf numFmtId="0" fontId="13" fillId="0" borderId="7" xfId="6" applyFill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0" fontId="10" fillId="0" borderId="7" xfId="0" applyFont="1" applyFill="1" applyBorder="1" applyAlignment="1">
      <alignment vertical="center" wrapText="1"/>
    </xf>
    <xf numFmtId="0" fontId="14" fillId="0" borderId="8" xfId="6" applyFont="1" applyBorder="1">
      <alignment vertical="center"/>
    </xf>
    <xf numFmtId="0" fontId="10" fillId="0" borderId="7" xfId="6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detail.tmall.com/item.htm?abbucket=9&amp;id=693992822734&amp;rn=99f993f321c7d855b45e1f919aaf8d7b&amp;skuId=4934931749166&amp;spm=a1z10.5-b-s.w4011-25176969463.61.680a6050tarZ4j" TargetMode="External"/><Relationship Id="rId8" Type="http://schemas.openxmlformats.org/officeDocument/2006/relationships/hyperlink" Target="https://detail.tmall.com/item.htm?abbucket=9&amp;id=681470658883&amp;ns=1&amp;priceTId=2147828617149800064757876e440a&amp;spm=a21n57.1.item.334.6dac523cle3Kyu" TargetMode="External"/><Relationship Id="rId7" Type="http://schemas.openxmlformats.org/officeDocument/2006/relationships/hyperlink" Target="https://detail.tmall.com/item.htm?abbucket=9&amp;id=538992099820&amp;rn=872f170a00fc3227ed5190f8576cc2a2&amp;spm=a1z10.5-b-s.w4011-15016882314.108.c1a35c616wNqGY" TargetMode="External"/><Relationship Id="rId6" Type="http://schemas.openxmlformats.org/officeDocument/2006/relationships/hyperlink" Target="https://detail.tmall.com/item.htm?abbucket=9&amp;id=655984868170&amp;rn=e4e8bb8471b4ba4bd80e7fa7661ab64b&amp;spm=a1z10.5-b-s.w4011-24413316529.60.354d59b5fkK8gn&amp;skuId=4913061375587" TargetMode="External"/><Relationship Id="rId5" Type="http://schemas.openxmlformats.org/officeDocument/2006/relationships/hyperlink" Target="https://item.taobao.com/item.htm?abbucket=9&amp;id=739123206545&amp;ns=1&amp;priceTId=214780ba17149789279731166e631d&amp;spm=a21n57.1.item.190.6dac523cle3Kyu" TargetMode="External"/><Relationship Id="rId4" Type="http://schemas.openxmlformats.org/officeDocument/2006/relationships/hyperlink" Target="https://item.taobao.com/item.htm?ali_refid=a3_430582_1006:1103514200:N:xt11APRdntJFqCUQM20NBT8L4wgAMpxs:0c26f33be04979e4245a0eb017adca7f&amp;ali_trackid=162_0c26f33be04979e4245a0eb017adca7f&amp;id=786257836481&amp;skuId=5543262239511&amp;spm=a21n57.1.item.92" TargetMode="External"/><Relationship Id="rId3" Type="http://schemas.openxmlformats.org/officeDocument/2006/relationships/hyperlink" Target="https://detail.tmall.com/item.htm?abbucket=10&amp;id=692793829104&amp;ns=1&amp;skuId=4921634665388&amp;spm=a21n57.1.item.2.2e15523ccymqzU" TargetMode="External"/><Relationship Id="rId2" Type="http://schemas.openxmlformats.org/officeDocument/2006/relationships/vmlDrawing" Target="../drawings/vmlDrawing1.vml"/><Relationship Id="rId18" Type="http://schemas.openxmlformats.org/officeDocument/2006/relationships/hyperlink" Target="https://detail.tmall.com/item.htm?abbucket=19&amp;id=693987695729&amp;rn=0a9baa22e53469f7f52b4c834a39ecb2&amp;spm=a1z10.3-b-s.w4011-25177047232.122.68121c79Q69nMo&amp;skuId=4927627985197" TargetMode="External"/><Relationship Id="rId17" Type="http://schemas.openxmlformats.org/officeDocument/2006/relationships/hyperlink" Target="https://item.jd.com/10068091234718.html" TargetMode="External"/><Relationship Id="rId16" Type="http://schemas.openxmlformats.org/officeDocument/2006/relationships/hyperlink" Target="https://store.steampowered.com/app/1043390/FlowScape/?curator_clanid=36714886" TargetMode="External"/><Relationship Id="rId15" Type="http://schemas.openxmlformats.org/officeDocument/2006/relationships/hyperlink" Target="https://item.taobao.com/item.htm?abbucket=9&amp;id=666830908273&amp;ns=1&amp;priceTId=215042f017149838280682328e1e34&amp;spm=a21n57.1.item.672.6dac523cle3Kyu&amp;skuId=4806803772839" TargetMode="External"/><Relationship Id="rId14" Type="http://schemas.openxmlformats.org/officeDocument/2006/relationships/hyperlink" Target="https://item.jd.com/100032329048.html#none" TargetMode="External"/><Relationship Id="rId13" Type="http://schemas.openxmlformats.org/officeDocument/2006/relationships/hyperlink" Target="https://item.jd.com/10101806593641.html#crumb-wrap" TargetMode="External"/><Relationship Id="rId12" Type="http://schemas.openxmlformats.org/officeDocument/2006/relationships/hyperlink" Target="https://detail.tmall.com/item.htm?abbucket=9&amp;id=732597269282&amp;rn=3629667d86911264611f2a97415cbfee&amp;spm=a1z10.5-b-s.w4011-14756119836.102.70b34e02JzOjXp&amp;sku_properties=10004:32517;1627207:28341;5919063:1163428498" TargetMode="External"/><Relationship Id="rId11" Type="http://schemas.openxmlformats.org/officeDocument/2006/relationships/hyperlink" Target="https://detail.tmall.com/item.htm?abbucket=9&amp;id=694535159937&amp;rn=789ee72628dd7119b60267741d7acccd&amp;spm=a1z10.3-b-s.w4011-25177047232.78.40791c79LSzxlV&amp;skuId=5097645722783" TargetMode="External"/><Relationship Id="rId10" Type="http://schemas.openxmlformats.org/officeDocument/2006/relationships/hyperlink" Target="https://detail.tmall.com/item.htm?abbucket=9&amp;id=693972799714&amp;rn=99f993f321c7d855b45e1f919aaf8d7b&amp;skuId=5185505466368&amp;spm=a1z10.5-b-s.w4011-25176969463.57.680a6050tarZ4j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"/>
  <sheetViews>
    <sheetView tabSelected="1" workbookViewId="0">
      <selection activeCell="C6" sqref="C6"/>
    </sheetView>
  </sheetViews>
  <sheetFormatPr defaultColWidth="9" defaultRowHeight="13.5" outlineLevelCol="6"/>
  <cols>
    <col min="1" max="1" width="5.375" style="17" customWidth="1"/>
    <col min="2" max="2" width="9.875" style="17" customWidth="1"/>
    <col min="3" max="3" width="26.375" style="17" customWidth="1"/>
    <col min="4" max="4" width="43.375" style="17" customWidth="1"/>
    <col min="5" max="5" width="19.2583333333333" style="17" customWidth="1"/>
    <col min="6" max="6" width="56.7583333333333" style="17" customWidth="1"/>
    <col min="7" max="7" width="27.125" style="17" customWidth="1"/>
    <col min="8" max="16384" width="9" style="17"/>
  </cols>
  <sheetData>
    <row r="1" ht="35" customHeight="1" spans="1:7">
      <c r="A1" s="18" t="s">
        <v>0</v>
      </c>
      <c r="B1" s="18"/>
      <c r="C1" s="18"/>
      <c r="D1" s="18"/>
      <c r="E1" s="18"/>
      <c r="F1" s="18"/>
      <c r="G1" s="18"/>
    </row>
    <row r="2" ht="30" customHeight="1" spans="1:7">
      <c r="A2" s="19" t="s">
        <v>1</v>
      </c>
      <c r="B2" s="19" t="s">
        <v>2</v>
      </c>
      <c r="C2" s="20" t="s">
        <v>3</v>
      </c>
      <c r="D2" s="20" t="s">
        <v>4</v>
      </c>
      <c r="E2" s="20" t="s">
        <v>5</v>
      </c>
      <c r="F2" s="19" t="s">
        <v>6</v>
      </c>
      <c r="G2" s="21" t="s">
        <v>7</v>
      </c>
    </row>
    <row r="3" ht="20" customHeight="1" spans="1:7">
      <c r="A3" s="22">
        <v>1</v>
      </c>
      <c r="B3" s="23" t="s">
        <v>8</v>
      </c>
      <c r="C3" s="24" t="s">
        <v>9</v>
      </c>
      <c r="D3" s="25" t="s">
        <v>10</v>
      </c>
      <c r="E3" s="24"/>
      <c r="F3" s="25" t="s">
        <v>11</v>
      </c>
      <c r="G3" s="26"/>
    </row>
    <row r="4" ht="20" customHeight="1" spans="1:7">
      <c r="A4" s="22">
        <v>2</v>
      </c>
      <c r="B4" s="23"/>
      <c r="C4" s="24" t="s">
        <v>12</v>
      </c>
      <c r="D4" s="27" t="s">
        <v>13</v>
      </c>
      <c r="E4" s="24"/>
      <c r="F4" s="25" t="s">
        <v>11</v>
      </c>
      <c r="G4" s="26"/>
    </row>
    <row r="5" ht="81" spans="1:7">
      <c r="A5" s="22">
        <v>3</v>
      </c>
      <c r="B5" s="23"/>
      <c r="C5" s="24" t="s">
        <v>14</v>
      </c>
      <c r="D5" s="24" t="s">
        <v>15</v>
      </c>
      <c r="E5" s="24"/>
      <c r="F5" s="27" t="s">
        <v>16</v>
      </c>
      <c r="G5" s="26"/>
    </row>
    <row r="6" ht="40.5" spans="1:7">
      <c r="A6" s="22">
        <v>4</v>
      </c>
      <c r="B6" s="23"/>
      <c r="C6" s="24" t="s">
        <v>17</v>
      </c>
      <c r="D6" s="24" t="s">
        <v>18</v>
      </c>
      <c r="E6" s="24"/>
      <c r="F6" s="27" t="s">
        <v>19</v>
      </c>
      <c r="G6" s="28"/>
    </row>
    <row r="7" ht="40.5" spans="1:7">
      <c r="A7" s="22">
        <v>5</v>
      </c>
      <c r="B7" s="23"/>
      <c r="C7" s="22" t="s">
        <v>20</v>
      </c>
      <c r="D7" s="24" t="s">
        <v>21</v>
      </c>
      <c r="E7" s="24"/>
      <c r="F7" s="27" t="s">
        <v>22</v>
      </c>
      <c r="G7" s="28"/>
    </row>
    <row r="8" ht="20" customHeight="1" spans="1:7">
      <c r="A8" s="22">
        <v>6</v>
      </c>
      <c r="B8" s="23"/>
      <c r="C8" s="29" t="s">
        <v>23</v>
      </c>
      <c r="D8" s="30" t="s">
        <v>24</v>
      </c>
      <c r="E8" s="24"/>
      <c r="F8" s="25" t="s">
        <v>25</v>
      </c>
      <c r="G8" s="28"/>
    </row>
    <row r="9" ht="40.5" spans="1:7">
      <c r="A9" s="22">
        <v>7</v>
      </c>
      <c r="B9" s="23"/>
      <c r="C9" s="22" t="s">
        <v>20</v>
      </c>
      <c r="D9" s="24" t="s">
        <v>21</v>
      </c>
      <c r="E9" s="24"/>
      <c r="F9" s="31" t="s">
        <v>26</v>
      </c>
      <c r="G9" s="28"/>
    </row>
    <row r="10" ht="108" spans="1:7">
      <c r="A10" s="22">
        <v>8</v>
      </c>
      <c r="B10" s="23"/>
      <c r="C10" s="29" t="s">
        <v>27</v>
      </c>
      <c r="D10" s="24" t="s">
        <v>28</v>
      </c>
      <c r="E10" s="24"/>
      <c r="F10" s="27" t="s">
        <v>29</v>
      </c>
      <c r="G10" s="28"/>
    </row>
    <row r="11" ht="96.5" spans="1:7">
      <c r="A11" s="22">
        <v>9</v>
      </c>
      <c r="B11" s="23"/>
      <c r="C11" s="29" t="s">
        <v>30</v>
      </c>
      <c r="D11" s="24" t="s">
        <v>31</v>
      </c>
      <c r="E11" s="24" t="str">
        <f>_xlfn.DISPIMG("ID_0C08D035271149CC9AFEB716534AE31F",1)</f>
        <v>=DISPIMG("ID_0C08D035271149CC9AFEB716534AE31F",1)</v>
      </c>
      <c r="F11" s="27" t="s">
        <v>32</v>
      </c>
      <c r="G11" s="28" t="s">
        <v>33</v>
      </c>
    </row>
    <row r="12" ht="27" spans="1:7">
      <c r="A12" s="22">
        <v>10</v>
      </c>
      <c r="B12" s="23"/>
      <c r="C12" s="24" t="s">
        <v>34</v>
      </c>
      <c r="D12" s="24" t="s">
        <v>35</v>
      </c>
      <c r="E12" s="24"/>
      <c r="F12" s="27" t="s">
        <v>36</v>
      </c>
      <c r="G12" s="28"/>
    </row>
    <row r="13" ht="18" customHeight="1" spans="1:7">
      <c r="A13" s="22">
        <v>11</v>
      </c>
      <c r="B13" s="23"/>
      <c r="C13" s="22" t="s">
        <v>37</v>
      </c>
      <c r="D13" s="24" t="s">
        <v>38</v>
      </c>
      <c r="E13" s="24"/>
      <c r="F13" s="31" t="s">
        <v>39</v>
      </c>
      <c r="G13" s="28"/>
    </row>
    <row r="14" ht="67.5" spans="1:7">
      <c r="A14" s="22">
        <v>12</v>
      </c>
      <c r="B14" s="23"/>
      <c r="C14" s="22" t="s">
        <v>40</v>
      </c>
      <c r="D14" s="24" t="s">
        <v>41</v>
      </c>
      <c r="E14" s="24"/>
      <c r="F14" s="27" t="s">
        <v>42</v>
      </c>
      <c r="G14" s="28"/>
    </row>
    <row r="15" ht="94.5" spans="1:7">
      <c r="A15" s="22">
        <v>13</v>
      </c>
      <c r="B15" s="23"/>
      <c r="C15" s="24" t="s">
        <v>43</v>
      </c>
      <c r="D15" s="24" t="s">
        <v>44</v>
      </c>
      <c r="E15" s="24"/>
      <c r="F15" s="31" t="s">
        <v>45</v>
      </c>
      <c r="G15" s="28"/>
    </row>
    <row r="16" ht="115.5" spans="1:7">
      <c r="A16" s="22">
        <v>14</v>
      </c>
      <c r="B16" s="23"/>
      <c r="C16" s="32" t="s">
        <v>46</v>
      </c>
      <c r="D16" s="24" t="s">
        <v>47</v>
      </c>
      <c r="E16" s="24" t="str">
        <f>_xlfn.DISPIMG("ID_613178F3362D43CBA2EC5CC5CED54C73",1)</f>
        <v>=DISPIMG("ID_613178F3362D43CBA2EC5CC5CED54C73",1)</v>
      </c>
      <c r="F16" s="27" t="s">
        <v>48</v>
      </c>
      <c r="G16" s="28"/>
    </row>
    <row r="17" ht="33" customHeight="1" spans="1:7">
      <c r="A17" s="22">
        <v>15</v>
      </c>
      <c r="B17" s="23"/>
      <c r="C17" s="32" t="s">
        <v>49</v>
      </c>
      <c r="D17" s="24" t="s">
        <v>50</v>
      </c>
      <c r="E17" s="24"/>
      <c r="F17" s="27" t="s">
        <v>51</v>
      </c>
      <c r="G17" s="28"/>
    </row>
    <row r="18" ht="19" customHeight="1" spans="1:7">
      <c r="A18" s="22">
        <v>16</v>
      </c>
      <c r="B18" s="23"/>
      <c r="C18" s="32" t="s">
        <v>52</v>
      </c>
      <c r="D18" s="24" t="s">
        <v>53</v>
      </c>
      <c r="E18" s="24"/>
      <c r="F18" s="27" t="s">
        <v>54</v>
      </c>
      <c r="G18" s="28"/>
    </row>
    <row r="19" ht="76.5" spans="1:7">
      <c r="A19" s="22">
        <v>17</v>
      </c>
      <c r="B19" s="23"/>
      <c r="C19" s="24" t="s">
        <v>55</v>
      </c>
      <c r="D19" s="24" t="s">
        <v>56</v>
      </c>
      <c r="E19" s="24" t="str">
        <f>_xlfn.DISPIMG("ID_D28F3D499E8247E39086B642A2783B1F",1)</f>
        <v>=DISPIMG("ID_D28F3D499E8247E39086B642A2783B1F",1)</v>
      </c>
      <c r="F19" s="33" t="s">
        <v>57</v>
      </c>
      <c r="G19" s="28"/>
    </row>
    <row r="20" ht="87.15" spans="1:7">
      <c r="A20" s="22">
        <v>18</v>
      </c>
      <c r="B20" s="23"/>
      <c r="C20" s="24" t="s">
        <v>58</v>
      </c>
      <c r="D20" s="24" t="s">
        <v>59</v>
      </c>
      <c r="E20" s="24" t="str">
        <f>_xlfn.DISPIMG("ID_209733F124BC4898ADAFFAB0AD2624AC",1)</f>
        <v>=DISPIMG("ID_209733F124BC4898ADAFFAB0AD2624AC",1)</v>
      </c>
      <c r="F20" s="27" t="s">
        <v>60</v>
      </c>
      <c r="G20" s="28"/>
    </row>
    <row r="21" ht="92.85" spans="1:7">
      <c r="A21" s="22">
        <v>19</v>
      </c>
      <c r="B21" s="23"/>
      <c r="C21" s="22" t="s">
        <v>61</v>
      </c>
      <c r="D21" s="24" t="s">
        <v>62</v>
      </c>
      <c r="E21" s="22" t="str">
        <f>_xlfn.DISPIMG("ID_F98EBE4E7BD14203BBDF2653AC1B197D",1)</f>
        <v>=DISPIMG("ID_F98EBE4E7BD14203BBDF2653AC1B197D",1)</v>
      </c>
      <c r="F21" s="34" t="s">
        <v>63</v>
      </c>
      <c r="G21" s="35" t="s">
        <v>64</v>
      </c>
    </row>
    <row r="22" ht="56.45" spans="1:7">
      <c r="A22" s="22">
        <v>20</v>
      </c>
      <c r="B22" s="23"/>
      <c r="C22" s="22" t="s">
        <v>65</v>
      </c>
      <c r="D22" s="24" t="s">
        <v>66</v>
      </c>
      <c r="E22" s="24" t="str">
        <f>_xlfn.DISPIMG("ID_20776640D60541838C39EA72544460E1",1)</f>
        <v>=DISPIMG("ID_20776640D60541838C39EA72544460E1",1)</v>
      </c>
      <c r="F22" s="24" t="s">
        <v>67</v>
      </c>
      <c r="G22" s="35" t="s">
        <v>68</v>
      </c>
    </row>
    <row r="23" ht="33" customHeight="1" spans="1:7">
      <c r="A23" s="22">
        <v>21</v>
      </c>
      <c r="B23" s="23"/>
      <c r="C23" s="24" t="s">
        <v>69</v>
      </c>
      <c r="D23" s="25" t="s">
        <v>11</v>
      </c>
      <c r="E23" s="24"/>
      <c r="F23" s="25" t="s">
        <v>11</v>
      </c>
      <c r="G23" s="28"/>
    </row>
    <row r="24" s="17" customFormat="1" ht="123" customHeight="1" spans="1:7">
      <c r="A24" s="22">
        <v>22</v>
      </c>
      <c r="B24" s="23" t="s">
        <v>70</v>
      </c>
      <c r="C24" s="24" t="s">
        <v>71</v>
      </c>
      <c r="D24" s="24" t="s">
        <v>72</v>
      </c>
      <c r="E24" s="24"/>
      <c r="F24" s="24"/>
      <c r="G24" s="24" t="s">
        <v>73</v>
      </c>
    </row>
    <row r="25" s="17" customFormat="1" ht="40.5" spans="1:7">
      <c r="A25" s="22">
        <v>23</v>
      </c>
      <c r="B25" s="23"/>
      <c r="C25" s="22" t="s">
        <v>74</v>
      </c>
      <c r="D25" s="24" t="s">
        <v>75</v>
      </c>
      <c r="E25" s="24" t="str">
        <f>_xlfn.DISPIMG("ID_653B9AAC574644588B27B8C2C6369757",1)</f>
        <v>=DISPIMG("ID_653B9AAC574644588B27B8C2C6369757",1)</v>
      </c>
      <c r="F25" s="25" t="s">
        <v>76</v>
      </c>
      <c r="G25" s="24"/>
    </row>
    <row r="26" s="17" customFormat="1" ht="30" customHeight="1" spans="1:7">
      <c r="A26" s="22">
        <v>24</v>
      </c>
      <c r="B26" s="23"/>
      <c r="C26" s="22" t="s">
        <v>77</v>
      </c>
      <c r="D26" s="24" t="s">
        <v>78</v>
      </c>
      <c r="E26" s="24"/>
      <c r="F26" s="25" t="s">
        <v>79</v>
      </c>
      <c r="G26" s="24"/>
    </row>
    <row r="27" s="17" customFormat="1" spans="1:7">
      <c r="A27" s="22">
        <v>25</v>
      </c>
      <c r="B27" s="23"/>
      <c r="C27" s="22" t="s">
        <v>80</v>
      </c>
      <c r="D27" s="24" t="s">
        <v>81</v>
      </c>
      <c r="E27" s="24"/>
      <c r="F27" s="25" t="s">
        <v>82</v>
      </c>
      <c r="G27" s="24"/>
    </row>
    <row r="28" s="17" customFormat="1" ht="39" customHeight="1" spans="1:7">
      <c r="A28" s="22">
        <v>26</v>
      </c>
      <c r="B28" s="23"/>
      <c r="C28" s="22" t="s">
        <v>83</v>
      </c>
      <c r="D28" s="24" t="s">
        <v>81</v>
      </c>
      <c r="E28" s="24"/>
      <c r="F28" s="24"/>
      <c r="G28" s="24"/>
    </row>
    <row r="32" spans="2:2">
      <c r="B32" s="36"/>
    </row>
  </sheetData>
  <sheetProtection formatCells="0" insertHyperlinks="0" autoFilter="0"/>
  <mergeCells count="4">
    <mergeCell ref="A1:G1"/>
    <mergeCell ref="B3:B23"/>
    <mergeCell ref="B24:B28"/>
    <mergeCell ref="G24:G28"/>
  </mergeCells>
  <hyperlinks>
    <hyperlink ref="F16" r:id="rId3" display="X1-Carbon Combo 【大陆版】"/>
    <hyperlink ref="F10" r:id="rId4" display="座装:小米75英寸120HZ高刷 2G+32G 远场语音"/>
    <hyperlink ref="F7" r:id="rId5" display="C922+顺丰速发 一对一包调试"/>
    <hyperlink ref="F6" r:id="rId6" display="绘王Kamvas Pro 24（4K）数位屏手绘屏电脑绘画屏液晶绘图数位板"/>
    <hyperlink ref="F5" r:id="rId7" display="型号B5060-3m"/>
    <hyperlink ref="F13" r:id="rId8" display="PRO版-鸿蒙版"/>
    <hyperlink ref="F18" r:id="rId9" display="哑光象牙白【含料盘】"/>
    <hyperlink ref="F17" r:id="rId10" display="红 黄 青 拓竹绿  银 黑 金【含料盘】"/>
    <hyperlink ref="F20" r:id="rId11" display="耗材干燥盒 (全套配件)"/>
    <hyperlink ref="F23" location="计算机配置明细!A34" display="见计算机配置明细"/>
    <hyperlink ref="F4" location="计算机配置明细!A19" display="见计算机配置明细"/>
    <hyperlink ref="F3" location="计算机配置明细!A3" display="见计算机配置明细"/>
    <hyperlink ref="F8" location="计算机配置明细!F19" display="见计算机配置参考明细"/>
    <hyperlink ref="F15" r:id="rId12" display="黑色 16GB+1TB"/>
    <hyperlink ref="F14" r:id="rId13" display="Quest 3 128G"/>
    <hyperlink ref="F9" r:id="rId14" display="HIKVISION海康威视直播摄像头4K超高清100°广角镜头"/>
    <hyperlink ref="F11" r:id="rId15" display="一体机豪华版（55-100英寸） 加厚加大"/>
    <hyperlink ref="F25" r:id="rId16" display="Steam商店"/>
    <hyperlink ref="D23" location="计算机配置明细!A34" display="见计算机配置明细"/>
    <hyperlink ref="D4" location="计算机配置明细!A19" display="4060电脑，见计算机配置明细"/>
    <hyperlink ref="F12" r:id="rId17" display="M2 8核+10核/8+256G"/>
    <hyperlink ref="F19" r:id="rId18" display="AMS集线器"/>
    <hyperlink ref="D8" location="计算机配置明细!A1" display="4070ti电脑，见计算机配置明细"/>
  </hyperlink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"/>
  <sheetViews>
    <sheetView workbookViewId="0">
      <selection activeCell="I20" sqref="I20:I30"/>
    </sheetView>
  </sheetViews>
  <sheetFormatPr defaultColWidth="12.2583333333333" defaultRowHeight="18" customHeight="1"/>
  <cols>
    <col min="1" max="1" width="12.2583333333333" style="1"/>
    <col min="2" max="2" width="17.8166666666667" style="2" customWidth="1"/>
    <col min="3" max="3" width="51.8083333333333" style="2" customWidth="1"/>
    <col min="4" max="4" width="12.2583333333333" style="1"/>
    <col min="5" max="5" width="6.375" style="1" customWidth="1"/>
    <col min="6" max="6" width="12.2583333333333" style="1"/>
    <col min="7" max="7" width="17.4666666666667" style="1" customWidth="1"/>
    <col min="8" max="8" width="43.0833333333333" style="1" customWidth="1"/>
    <col min="9" max="16384" width="12.2583333333333" style="1"/>
  </cols>
  <sheetData>
    <row r="1" customHeight="1" spans="1:9">
      <c r="A1" s="3" t="s">
        <v>84</v>
      </c>
      <c r="B1" s="3"/>
      <c r="C1" s="3"/>
      <c r="D1" s="3"/>
      <c r="E1" s="3"/>
      <c r="F1" s="3"/>
      <c r="G1" s="3"/>
      <c r="H1" s="3"/>
      <c r="I1" s="3"/>
    </row>
    <row r="3" customHeight="1" spans="1:9">
      <c r="A3" s="4" t="s">
        <v>9</v>
      </c>
      <c r="B3" s="5"/>
      <c r="C3" s="5"/>
      <c r="D3" s="5"/>
      <c r="F3" s="4" t="s">
        <v>85</v>
      </c>
      <c r="G3" s="5"/>
      <c r="H3" s="5"/>
      <c r="I3" s="5"/>
    </row>
    <row r="4" customHeight="1" spans="1:9">
      <c r="A4" s="6" t="s">
        <v>1</v>
      </c>
      <c r="B4" s="7" t="s">
        <v>86</v>
      </c>
      <c r="C4" s="7" t="s">
        <v>87</v>
      </c>
      <c r="D4" s="8" t="s">
        <v>88</v>
      </c>
      <c r="F4" s="6" t="s">
        <v>1</v>
      </c>
      <c r="G4" s="7" t="s">
        <v>86</v>
      </c>
      <c r="H4" s="7" t="s">
        <v>87</v>
      </c>
      <c r="I4" s="7" t="s">
        <v>89</v>
      </c>
    </row>
    <row r="5" customHeight="1" spans="1:9">
      <c r="A5" s="9">
        <v>1</v>
      </c>
      <c r="B5" s="10" t="s">
        <v>90</v>
      </c>
      <c r="C5" s="10" t="s">
        <v>91</v>
      </c>
      <c r="D5" s="9"/>
      <c r="F5" s="9">
        <v>1</v>
      </c>
      <c r="G5" s="10" t="s">
        <v>90</v>
      </c>
      <c r="H5" s="10" t="s">
        <v>92</v>
      </c>
      <c r="I5" s="9"/>
    </row>
    <row r="6" customHeight="1" spans="1:9">
      <c r="A6" s="9">
        <v>2</v>
      </c>
      <c r="B6" s="10" t="s">
        <v>93</v>
      </c>
      <c r="C6" s="9"/>
      <c r="D6" s="9"/>
      <c r="F6" s="9">
        <v>2</v>
      </c>
      <c r="G6" s="10" t="s">
        <v>93</v>
      </c>
      <c r="H6" s="10" t="s">
        <v>94</v>
      </c>
      <c r="I6" s="9"/>
    </row>
    <row r="7" customHeight="1" spans="1:9">
      <c r="A7" s="9">
        <v>3</v>
      </c>
      <c r="B7" s="10" t="s">
        <v>95</v>
      </c>
      <c r="C7" s="10" t="s">
        <v>96</v>
      </c>
      <c r="D7" s="9"/>
      <c r="F7" s="9">
        <v>3</v>
      </c>
      <c r="G7" s="10" t="s">
        <v>95</v>
      </c>
      <c r="H7" s="10" t="s">
        <v>97</v>
      </c>
      <c r="I7" s="9"/>
    </row>
    <row r="8" customHeight="1" spans="1:9">
      <c r="A8" s="9">
        <v>4</v>
      </c>
      <c r="B8" s="10" t="s">
        <v>98</v>
      </c>
      <c r="C8" s="10" t="s">
        <v>99</v>
      </c>
      <c r="D8" s="9"/>
      <c r="F8" s="9">
        <v>4</v>
      </c>
      <c r="G8" s="10" t="s">
        <v>98</v>
      </c>
      <c r="H8" s="10" t="s">
        <v>100</v>
      </c>
      <c r="I8" s="9"/>
    </row>
    <row r="9" customHeight="1" spans="1:9">
      <c r="A9" s="9">
        <v>5</v>
      </c>
      <c r="B9" s="10" t="s">
        <v>101</v>
      </c>
      <c r="C9" s="10" t="s">
        <v>102</v>
      </c>
      <c r="D9" s="9"/>
      <c r="F9" s="9">
        <v>5</v>
      </c>
      <c r="G9" s="10" t="s">
        <v>101</v>
      </c>
      <c r="H9" s="10" t="s">
        <v>103</v>
      </c>
      <c r="I9" s="9"/>
    </row>
    <row r="10" customHeight="1" spans="1:9">
      <c r="A10" s="9">
        <v>6</v>
      </c>
      <c r="B10" s="10" t="s">
        <v>104</v>
      </c>
      <c r="C10" s="9"/>
      <c r="D10" s="9"/>
      <c r="F10" s="9">
        <v>6</v>
      </c>
      <c r="G10" s="10" t="s">
        <v>104</v>
      </c>
      <c r="H10" s="9"/>
      <c r="I10" s="9"/>
    </row>
    <row r="11" customHeight="1" spans="1:9">
      <c r="A11" s="9">
        <v>7</v>
      </c>
      <c r="B11" s="10" t="s">
        <v>105</v>
      </c>
      <c r="C11" s="10" t="s">
        <v>106</v>
      </c>
      <c r="D11" s="9"/>
      <c r="F11" s="9">
        <v>7</v>
      </c>
      <c r="G11" s="10" t="s">
        <v>105</v>
      </c>
      <c r="H11" s="10" t="s">
        <v>107</v>
      </c>
      <c r="I11" s="9"/>
    </row>
    <row r="12" customHeight="1" spans="1:9">
      <c r="A12" s="9">
        <v>8</v>
      </c>
      <c r="B12" s="10" t="s">
        <v>108</v>
      </c>
      <c r="C12" s="10" t="s">
        <v>109</v>
      </c>
      <c r="D12" s="9"/>
      <c r="F12" s="9">
        <v>8</v>
      </c>
      <c r="G12" s="10" t="s">
        <v>108</v>
      </c>
      <c r="H12" s="10" t="s">
        <v>110</v>
      </c>
      <c r="I12" s="9"/>
    </row>
    <row r="13" customHeight="1" spans="1:9">
      <c r="A13" s="9">
        <v>9</v>
      </c>
      <c r="B13" s="10" t="s">
        <v>111</v>
      </c>
      <c r="C13" s="10" t="s">
        <v>112</v>
      </c>
      <c r="D13" s="9"/>
      <c r="F13" s="9">
        <v>9</v>
      </c>
      <c r="G13" s="10" t="s">
        <v>111</v>
      </c>
      <c r="H13" s="10" t="s">
        <v>113</v>
      </c>
      <c r="I13" s="9"/>
    </row>
    <row r="14" customHeight="1" spans="1:9">
      <c r="A14" s="9">
        <v>10</v>
      </c>
      <c r="B14" s="10" t="s">
        <v>114</v>
      </c>
      <c r="C14" s="10" t="s">
        <v>115</v>
      </c>
      <c r="D14" s="9"/>
      <c r="F14" s="9">
        <v>10</v>
      </c>
      <c r="G14" s="9" t="s">
        <v>116</v>
      </c>
      <c r="H14" s="9" t="s">
        <v>117</v>
      </c>
      <c r="I14" s="9"/>
    </row>
    <row r="15" customHeight="1" spans="1:9">
      <c r="A15" s="11">
        <v>12</v>
      </c>
      <c r="B15" s="12" t="s">
        <v>118</v>
      </c>
      <c r="C15" s="12" t="s">
        <v>119</v>
      </c>
      <c r="D15" s="11"/>
      <c r="F15" s="9">
        <v>11</v>
      </c>
      <c r="G15" s="9" t="s">
        <v>120</v>
      </c>
      <c r="H15" s="9" t="s">
        <v>121</v>
      </c>
      <c r="I15" s="9"/>
    </row>
    <row r="16" customHeight="1" spans="1:9">
      <c r="A16" s="9" t="s">
        <v>122</v>
      </c>
      <c r="B16" s="9"/>
      <c r="C16" s="9"/>
      <c r="D16" s="9">
        <f>SUM(D5:D15)</f>
        <v>0</v>
      </c>
      <c r="F16" s="9" t="s">
        <v>122</v>
      </c>
      <c r="G16" s="9"/>
      <c r="H16" s="9"/>
      <c r="I16" s="9">
        <f>SUM(I3:I13)</f>
        <v>0</v>
      </c>
    </row>
    <row r="18" customHeight="1" spans="1:9">
      <c r="A18" s="4" t="s">
        <v>12</v>
      </c>
      <c r="B18" s="5"/>
      <c r="C18" s="5"/>
      <c r="D18" s="5"/>
      <c r="F18" s="4" t="s">
        <v>123</v>
      </c>
      <c r="G18" s="5"/>
      <c r="H18" s="5"/>
      <c r="I18" s="5"/>
    </row>
    <row r="19" customHeight="1" spans="1:9">
      <c r="A19" s="6" t="s">
        <v>1</v>
      </c>
      <c r="B19" s="13" t="s">
        <v>86</v>
      </c>
      <c r="C19" s="13" t="s">
        <v>87</v>
      </c>
      <c r="D19" s="8" t="s">
        <v>88</v>
      </c>
      <c r="F19" s="6" t="s">
        <v>1</v>
      </c>
      <c r="G19" s="13" t="s">
        <v>86</v>
      </c>
      <c r="H19" s="13" t="s">
        <v>87</v>
      </c>
      <c r="I19" s="8" t="s">
        <v>88</v>
      </c>
    </row>
    <row r="20" customHeight="1" spans="1:9">
      <c r="A20" s="14">
        <v>1</v>
      </c>
      <c r="B20" s="10" t="s">
        <v>90</v>
      </c>
      <c r="C20" s="10" t="s">
        <v>92</v>
      </c>
      <c r="D20" s="9"/>
      <c r="F20" s="14">
        <v>1</v>
      </c>
      <c r="G20" s="10" t="s">
        <v>90</v>
      </c>
      <c r="H20" s="10" t="s">
        <v>92</v>
      </c>
      <c r="I20" s="9"/>
    </row>
    <row r="21" customHeight="1" spans="1:9">
      <c r="A21" s="14">
        <v>2</v>
      </c>
      <c r="B21" s="10" t="s">
        <v>93</v>
      </c>
      <c r="C21" s="10" t="s">
        <v>124</v>
      </c>
      <c r="D21" s="9"/>
      <c r="F21" s="14">
        <v>2</v>
      </c>
      <c r="G21" s="10" t="s">
        <v>93</v>
      </c>
      <c r="H21" s="10" t="s">
        <v>125</v>
      </c>
      <c r="I21" s="9"/>
    </row>
    <row r="22" customHeight="1" spans="1:9">
      <c r="A22" s="14">
        <v>3</v>
      </c>
      <c r="B22" s="10" t="s">
        <v>95</v>
      </c>
      <c r="C22" s="10" t="s">
        <v>96</v>
      </c>
      <c r="D22" s="9"/>
      <c r="F22" s="14">
        <v>3</v>
      </c>
      <c r="G22" s="10" t="s">
        <v>95</v>
      </c>
      <c r="H22" s="10" t="s">
        <v>96</v>
      </c>
      <c r="I22" s="9"/>
    </row>
    <row r="23" customHeight="1" spans="1:9">
      <c r="A23" s="14">
        <v>4</v>
      </c>
      <c r="B23" s="10" t="s">
        <v>98</v>
      </c>
      <c r="C23" s="10" t="s">
        <v>126</v>
      </c>
      <c r="D23" s="9"/>
      <c r="F23" s="14">
        <v>4</v>
      </c>
      <c r="G23" s="10" t="s">
        <v>98</v>
      </c>
      <c r="H23" s="10" t="s">
        <v>126</v>
      </c>
      <c r="I23" s="9"/>
    </row>
    <row r="24" customHeight="1" spans="1:9">
      <c r="A24" s="14">
        <v>5</v>
      </c>
      <c r="B24" s="10" t="s">
        <v>101</v>
      </c>
      <c r="C24" s="10" t="s">
        <v>102</v>
      </c>
      <c r="D24" s="9"/>
      <c r="F24" s="14">
        <v>5</v>
      </c>
      <c r="G24" s="10" t="s">
        <v>101</v>
      </c>
      <c r="H24" s="10" t="s">
        <v>102</v>
      </c>
      <c r="I24" s="9"/>
    </row>
    <row r="25" customHeight="1" spans="1:9">
      <c r="A25" s="14">
        <v>6</v>
      </c>
      <c r="B25" s="10" t="s">
        <v>104</v>
      </c>
      <c r="C25" s="9"/>
      <c r="D25" s="9"/>
      <c r="F25" s="14">
        <v>6</v>
      </c>
      <c r="G25" s="10" t="s">
        <v>104</v>
      </c>
      <c r="H25" s="9"/>
      <c r="I25" s="9"/>
    </row>
    <row r="26" customHeight="1" spans="1:9">
      <c r="A26" s="14">
        <v>7</v>
      </c>
      <c r="B26" s="10" t="s">
        <v>105</v>
      </c>
      <c r="C26" s="10" t="s">
        <v>127</v>
      </c>
      <c r="D26" s="9"/>
      <c r="F26" s="14">
        <v>7</v>
      </c>
      <c r="G26" s="10" t="s">
        <v>105</v>
      </c>
      <c r="H26" s="10" t="s">
        <v>127</v>
      </c>
      <c r="I26" s="9"/>
    </row>
    <row r="27" customHeight="1" spans="1:9">
      <c r="A27" s="14">
        <v>8</v>
      </c>
      <c r="B27" s="10" t="s">
        <v>108</v>
      </c>
      <c r="C27" s="10" t="s">
        <v>128</v>
      </c>
      <c r="D27" s="9"/>
      <c r="F27" s="14">
        <v>8</v>
      </c>
      <c r="G27" s="10" t="s">
        <v>108</v>
      </c>
      <c r="H27" s="10" t="s">
        <v>128</v>
      </c>
      <c r="I27" s="9"/>
    </row>
    <row r="28" customHeight="1" spans="1:9">
      <c r="A28" s="14">
        <v>9</v>
      </c>
      <c r="B28" s="10" t="s">
        <v>111</v>
      </c>
      <c r="C28" s="10" t="s">
        <v>129</v>
      </c>
      <c r="D28" s="9"/>
      <c r="F28" s="14">
        <v>9</v>
      </c>
      <c r="G28" s="10" t="s">
        <v>111</v>
      </c>
      <c r="H28" s="10" t="s">
        <v>129</v>
      </c>
      <c r="I28" s="9"/>
    </row>
    <row r="29" customHeight="1" spans="1:9">
      <c r="A29" s="9">
        <v>10</v>
      </c>
      <c r="B29" s="15" t="s">
        <v>114</v>
      </c>
      <c r="C29" s="10" t="s">
        <v>115</v>
      </c>
      <c r="D29" s="9"/>
      <c r="F29" s="9">
        <v>10</v>
      </c>
      <c r="G29" s="15" t="s">
        <v>114</v>
      </c>
      <c r="H29" s="10" t="s">
        <v>115</v>
      </c>
      <c r="I29" s="9"/>
    </row>
    <row r="30" customHeight="1" spans="1:9">
      <c r="A30" s="11">
        <v>12</v>
      </c>
      <c r="B30" s="12" t="s">
        <v>118</v>
      </c>
      <c r="C30" s="12" t="s">
        <v>119</v>
      </c>
      <c r="D30" s="11"/>
      <c r="F30" s="11">
        <v>12</v>
      </c>
      <c r="G30" s="12" t="s">
        <v>118</v>
      </c>
      <c r="H30" s="12" t="s">
        <v>119</v>
      </c>
      <c r="I30" s="11"/>
    </row>
    <row r="31" customHeight="1" spans="1:9">
      <c r="A31" s="9" t="s">
        <v>122</v>
      </c>
      <c r="B31" s="9"/>
      <c r="C31" s="9"/>
      <c r="D31" s="9">
        <f>SUM(D20:D30)</f>
        <v>0</v>
      </c>
      <c r="F31" s="9" t="s">
        <v>122</v>
      </c>
      <c r="G31" s="9"/>
      <c r="H31" s="9"/>
      <c r="I31" s="9">
        <f>SUM(I20:I30)</f>
        <v>0</v>
      </c>
    </row>
    <row r="32" ht="33" customHeight="1" spans="1:9">
      <c r="A32" s="16" t="s">
        <v>130</v>
      </c>
      <c r="B32" s="16"/>
      <c r="C32" s="16"/>
      <c r="D32" s="16"/>
      <c r="E32" s="16"/>
      <c r="F32" s="16"/>
      <c r="G32" s="16"/>
      <c r="H32" s="16"/>
      <c r="I32" s="16"/>
    </row>
  </sheetData>
  <sheetProtection formatCells="0" insertHyperlinks="0" autoFilter="0"/>
  <mergeCells count="10">
    <mergeCell ref="A1:I1"/>
    <mergeCell ref="A3:D3"/>
    <mergeCell ref="F3:I3"/>
    <mergeCell ref="A16:C16"/>
    <mergeCell ref="F16:H16"/>
    <mergeCell ref="A18:D18"/>
    <mergeCell ref="F18:I18"/>
    <mergeCell ref="A31:C31"/>
    <mergeCell ref="F31:H31"/>
    <mergeCell ref="A32:I3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4 " > < c o m m e n t C h a i n s   s : r e f = " E 8 "   r g b C l r = " F F 0 0 0 0 " > < u n r e s o l v e d / > < r e s o l v e d > < c o m m e n t C h a i n   c h a i n I d = " 2 1 4 2 0 e f 9 9 3 3 d b e b a 3 4 d b 0 b c 1 2 5 f 7 d 3 8 b 7 2 7 c 3 4 4 4 " > < i t e m   i d = " 2 d 0 6 6 7 9 c b a 1 0 c 8 1 e 2 4 1 0 d 3 a 3 f d 1 f c 9 1 0 0 e 2 4 3 3 7 f "   u s e r I D = " 6 3 6 1 5 4 "   u s e r N a m e = " �g.� f"   d a t e T i m e = " 2 0 2 4 - 0 5 - 0 6 T 0 7 : 0 3 : 4 7 "   i s N o r m a l = " 0 " > < h y p e r l i n k > < h y p e r s u b l i n k   p o s = " 0 "   l e n g t h = " 1 4 1 "   d i s p l a y = " h t t p s : / / i t e m . t a o b a o . c o m / i t e m . h t m ? a b b u c k e t = 9 & a m p ; i d = 7 3 9 1 2 3 2 0 6 5 4 5 & a m p ; n s = 1 & a m p ; p r i c e T I d = 2 1 4 7 8 0 b a 1 7 1 4 9 7 8 9 2 7 9 7 3 1 1 6 6 e 6 3 1 d & a m p ; s p m = a 2 1 n 5 7 . 1 . i t e m . 1 9 0 . 6 d a c 5 2 3 c l e 3 K y u "   a d d r e s s = " h t t p s : / / i t e m . t a o b a o . c o m / i t e m . h t m ? a b b u c k e t = 9 & a m p ; i d = 7 3 9 1 2 3 2 0 6 5 4 5 & a m p ; n s = 1 & a m p ; p r i c e T I d = 2 1 4 7 8 0 b a 1 7 1 4 9 7 8 9 2 7 9 7 3 1 1 6 6 e 6 3 1 d & a m p ; s p m = a 2 1 n 5 7 . 1 . i t e m . 1 9 0 . 6 d a c 5 2 3 c l e 3 K y u "   s u b a d d r e s s = " "   s c r e e n T i p = " "   l i n k r u n s t y p e = " L R T U R L " / > < / h y p e r l i n k > < s : t e x t > < s : r > < s : t   x m l : s p a c e = " p r e s e r v e " > h t t p s : / / i t e m . t a o b a o . c o m / i t e m . h t m ? a b b u c k e t = 9 & a m p ; i d = 7 3 9 1 2 3 2 0 6 5 4 5 & a m p ; n s = 1 & a m p ; p r i c e T I d = 2 1 4 7 8 0 b a 1 7 1 4 9 7 8 9 2 7 9 7 3 1 1 6 6 e 6 3 1 d & a m p ; s p m = a 2 1 n 5 7 . 1 . i t e m . 1 9 0 . 6 d a c 5 2 3 c l e 3 K y u < / s : t > < / s : r > < / s : t e x t > < / i t e m > < / c o m m e n t C h a i n > < / r e s o l v e d > < / c o m m e n t C h a i n s > < c o m m e n t C h a i n s   s : r e f = " F 4 4 "   r g b C l r = " F F 0 0 0 0 " > < u n r e s o l v e d / > < r e s o l v e d > < c o m m e n t C h a i n   c h a i n I d = " 9 0 e f 9 9 7 b b 3 c 8 2 9 a f a 2 c 6 5 5 e a 6 3 f 2 6 5 d 6 d d 9 6 7 2 d a " > < i t e m   i d = " 2 d 8 0 f 5 d e 3 9 b a 1 8 9 e 0 a 7 e f 9 c 3 9 c 9 0 5 c a 3 c 1 c a f 2 1 a "   u s e r I D = " 6 3 6 1 5 4 "   u s e r N a m e = " �g.� f"   d a t e T i m e = " 2 0 2 4 - 0 4 - 2 3 T 0 8 : 2 5 : 5 5 "   i s N o r m a l = " 0 " > < s : t e x t > < s : r > < s : t   x m l : s p a c e = " p r e s e r v e " > LhP[peϑ< / s : t > < / s : r > < / s : t e x t > < / i t e m > < / c o m m e n t C h a i n > < / r e s o l v e d > < / c o m m e n t C h a i n s > < / c o m m e n t L i s t > < c o m m e n t L i s t   s h e e t S t i d = " 1 6 " > < c o m m e n t C h a i n s   s : r e f = " F 7 "   r g b C l r = " F F 0 0 0 0 " > < u n r e s o l v e d / > < r e s o l v e d > < c o m m e n t C h a i n   c h a i n I d = " d 4 2 6 1 0 9 3 a c 8 c 2 4 2 c f 0 0 0 c b 4 0 c 3 8 c 2 b d a 2 5 c 2 7 7 6 9 " > < i t e m   i d = " c 4 e c b 9 d 6 7 6 9 3 7 8 a 8 9 8 3 f 4 1 3 b e 7 4 e 7 4 4 1 7 6 4 a 1 6 a a "   u s e r I D = " 6 3 6 1 5 4 "   u s e r N a m e = " �g.� f"   d a t e T i m e = " 2 0 2 4 - 0 5 - 0 6 T 0 7 : 0 3 : 4 7 "   i s N o r m a l = " 0 " > < h y p e r l i n k > < h y p e r s u b l i n k   p o s = " 0 "   l e n g t h = " 1 4 1 "   d i s p l a y = " h t t p s : / / i t e m . t a o b a o . c o m / i t e m . h t m ? a b b u c k e t = 9 & a m p ; i d = 7 3 9 1 2 3 2 0 6 5 4 5 & a m p ; n s = 1 & a m p ; p r i c e T I d = 2 1 4 7 8 0 b a 1 7 1 4 9 7 8 9 2 7 9 7 3 1 1 6 6 e 6 3 1 d & a m p ; s p m = a 2 1 n 5 7 . 1 . i t e m . 1 9 0 . 6 d a c 5 2 3 c l e 3 K y u "   a d d r e s s = " h t t p s : / / i t e m . t a o b a o . c o m / i t e m . h t m ? a b b u c k e t = 9 & a m p ; i d = 7 3 9 1 2 3 2 0 6 5 4 5 & a m p ; n s = 1 & a m p ; p r i c e T I d = 2 1 4 7 8 0 b a 1 7 1 4 9 7 8 9 2 7 9 7 3 1 1 6 6 e 6 3 1 d & a m p ; s p m = a 2 1 n 5 7 . 1 . i t e m . 1 9 0 . 6 d a c 5 2 3 c l e 3 K y u "   s u b a d d r e s s = " "   s c r e e n T i p = " "   l i n k r u n s t y p e = " L R T U R L " / > < / h y p e r l i n k > < s : t e x t > < s : r > < s : t   x m l : s p a c e = " p r e s e r v e " > h t t p s : / / i t e m . t a o b a o . c o m / i t e m . h t m ? a b b u c k e t = 9 & a m p ; i d = 7 3 9 1 2 3 2 0 6 5 4 5 & a m p ; n s = 1 & a m p ; p r i c e T I d = 2 1 4 7 8 0 b a 1 7 1 4 9 7 8 9 2 7 9 7 3 1 1 6 6 e 6 3 1 d & a m p ; s p m = a 2 1 n 5 7 . 1 . i t e m . 1 9 0 . 6 d a c 5 2 3 c l e 3 K y u < / s : t > < / s : r > < / s : t e x t > < / i t e m > < / c o m m e n t C h a i n > < / r e s o l v e d > < / c o m m e n t C h a i n s > < c o m m e n t C h a i n s   s : r e f = " G 4 7 "   r g b C l r = " F F 0 0 0 0 " > < u n r e s o l v e d / > < r e s o l v e d > < c o m m e n t C h a i n   c h a i n I d = " f f 7 0 2 6 6 f 7 1 e c 6 2 e 7 a f c a 9 8 c c 0 8 5 8 8 d 5 f d d 6 7 0 e 0 6 " > < i t e m   i d = " 4 5 f 1 9 0 f 1 2 6 0 d e 6 0 5 b b 0 5 9 1 9 b 4 8 3 3 5 a 1 4 9 2 9 4 a d b a "   u s e r I D = " 6 3 6 1 5 4 "   u s e r N a m e = " �g.� f"   d a t e T i m e = " 2 0 2 4 - 0 4 - 2 3 T 0 8 : 2 5 : 5 5 "   i s N o r m a l = " 0 " > < s : t e x t > < s : r > < s : t   x m l : s p a c e = " p r e s e r v e " > LhP[peϑ< / s : t > < / s : r > < / s : t e x t > < / i t e m > < / c o m m e n t C h a i n > < / r e s o l v e d > < / c o m m e n t C h a i n s > < / c o m m e n t L i s t > < c o m m e n t L i s t   s h e e t S t i d = " 1 " > < c o m m e n t C h a i n s   s : r e f = " B 2 1 "   r g b C l r = " F F 0 0 0 0 " > < u n r e s o l v e d > < c o m m e n t C h a i n   c h a i n I d = " 7 e 3 d a 2 7 0 3 5 8 a e 2 5 c c 1 0 9 2 c 7 0 5 4 5 4 b 5 5 d e e 0 5 d 9 b 1 " > < i t e m   i d = " d a 8 5 a 2 7 7 e b d 9 5 c 9 9 7 d 9 6 5 6 8 b f d 8 d 7 e d 7 9 5 4 7 0 5 1 7 "   u s e r I D = " 6 3 6 1 5 4 "   u s e r N a m e = " �g.� f"   d a t e T i m e = " 2 0 2 4 - 0 4 - 2 3 T 0 8 : 4 5 : 1 3 "   i s N o r m a l = " 0 " > < s : t e x t > < s : r > < s : t   x m l : s p a c e = " p r e s e r v e " > (WO��bYef[���R�k[��e, ���bU\:y�vy��vRbc0RO�� NSO:gU\:y, �e�O��zU_6RI{ �Bl< / s : t > < / s : r > < / s : t e x t > < / i t e m > < / c o m m e n t C h a i n > < / u n r e s o l v e d > < r e s o l v e d / > < / c o m m e n t C h a i n s > < c o m m e n t C h a i n s   s : r e f = " D 2 6 "   r g b C l r = " F F 0 0 0 0 " > < u n r e s o l v e d > < c o m m e n t C h a i n   c h a i n I d = " 4 e d d f 0 2 3 7 3 5 4 f 6 6 0 7 4 6 2 0 d 9 d 1 c 3 8 a f 8 d 9 f c 8 d f 8 9 " > < i t e m   i d = " 9 b 6 b e 2 7 a 6 0 5 3 6 b f 2 9 e d 8 f 3 8 8 7 e 8 0 7 4 9 9 4 0 e 5 0 5 a a "   u s e r I D = " 6 3 6 1 5 4 "   u s e r N a m e = " �g.� f"   d a t e T i m e = " 2 0 2 4 - 0 4 - 2 3 T 0 8 : 2 5 : 5 5 "   i s N o r m a l = " 0 " > < s : t e x t > < s : r > < s : t   x m l : s p a c e = " p r e s e r v e " > LhP[peϑ< / s : t > < / s : r > < / s : t e x t > < / i t e m > < / c o m m e n t C h a i n > < / u n r e s o l v e d > < r e s o l v e d / > < / c o m m e n t C h a i n s > < c o m m e n t C h a i n s   s : r e f = " E 2 6 "   r g b C l r = " F F 0 0 0 0 " > < u n r e s o l v e d > < c o m m e n t C h a i n   c h a i n I d = " d 0 2 8 0 7 b 6 8 0 2 7 a 6 0 b 6 9 1 0 7 3 7 1 9 e e 9 3 d c f 6 e 6 e d 4 c 5 " > < i t e m   i d = " 2 e e 5 f 5 b 7 7 4 3 6 0 1 3 1 3 a 8 f a e d b 8 2 4 4 f 4 6 e f a e a 8 f 9 6 "   u s e r I D = " 6 3 6 1 5 4 "   u s e r N a m e = " �g.� f"   d a t e T i m e = " 2 0 2 4 - 0 4 - 2 3 T 0 8 : 2 6 : 0 5 "   i s N o r m a l = " 0 " > < s : t e x t > < s : r > < s : t   x m l : s p a c e = " p r e s e r v e " > iP[peϑ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h y p e r l i n k s > < h y p e r l i n k   r e f = " E 2 1 " > < h y p e r s u b l i n k   p o s = " 0 "   l e n g t h = " 4 "   d i s p l a y = "  ����[6R"   a d d r e s s = " h t t p s : / / i t e m . t a o b a o . c o m / i t e m . h t m ? a b b u c k e t = 9 & a m p ; i d = 7 8 2 0 0 6 3 0 9 4 0 8 & a m p ; n s = 1 & a m p ; p r i c e T I d = 2 1 4 7 b f d b 1 7 1 4 9 8 2 7 7 6 7 3 1 4 8 0 7 e 4 7 a a & a m p ; s p m = a 2 1 n 5 7 . 1 . i t e m . 5 2 4 . 6 d a c 5 2 3 c l e 3 K y u "   s u b a d d r e s s = " "   s c r e e n T i p = " "   l i n k r u n s t y p e = " L R T U R L " / > < / h y p e r l i n k > < / h y p e r l i n k s > < c e l l p r o t e c t i o n / > < a p p E t D b R e l a t i o n s / > < / w o S h e e t P r o p s > < w o S h e e t P r o p s   s h e e t S t i d = " 1 6 "   i n t e r l i n e O n O f f = " 0 "   i n t e r l i n e C o l o r = " 0 "   i s D b S h e e t = " 0 "   i s D a s h B o a r d S h e e t = " 0 "   i s D b D a s h B o a r d S h e e t = " 0 "   i s F l e x P a p e r S h e e t = " 0 " > < h y p e r l i n k s > < h y p e r l i n k   r e f = " F 2 1 " > < h y p e r s u b l i n k   p o s = " 0 "   l e n g t h = " 4 "   d i s p l a y = "  ����[6R"   a d d r e s s = " h t t p s : / / i t e m . t a o b a o . c o m / i t e m . h t m ? a b b u c k e t = 9 & a m p ; i d = 7 8 2 0 0 6 3 0 9 4 0 8 & a m p ; n s = 1 & a m p ; p r i c e T I d = 2 1 4 7 b f d b 1 7 1 4 9 8 2 7 7 6 7 3 1 4 8 0 7 e 4 7 a a & a m p ; s p m = a 2 1 n 5 7 . 1 . i t e m . 5 2 4 . 6 d a c 5 2 3 c l e 3 K y u "   s u b a d d r e s s = " "   s c r e e n T i p = " "   l i n k r u n s t y p e = " L R T U R L " / > < / h y p e r l i n k > < h y p e r l i n k   r e f = " D 2 4 " > < h y p e r s u b l i n k   p o s = " 1 "   l e n g t h = " 2 7 "   d i s p l a y = " h t t p s : / / w w w . m i d j o u r n e y . c o m / "   a d d r e s s = " h t t p s : / / w w w . m i d j o u r n e y . c o m / "   s u b a d d r e s s = " "   s c r e e n T i p = " "   l i n k r u n s t y p e = " L R T U R L " / > < h y p e r s u b l i n k   p o s = " 2 9 "   l e n g t h = " 2 1 "   d i s p l a y = " h t t p s : / / w w w . p i k a . a r t / "   a d d r e s s = " h t t p s : / / w w w . p i k a . a r t / "   s u b a d d r e s s = " "   s c r e e n T i p = " "   l i n k r u n s t y p e = " L R T U R L " / > < h y p e r s u b l i n k   p o s = " 5 1 "   l e n g t h = " 2 5 "   d i s p l a y = " h t t p s : / / a p p . p i x v e r s e . a i / / "   a d d r e s s = " h t t p s : / / a p p . p i x v e r s e . a i / / "   s u b a d d r e s s = " "   s c r e e n T i p = " "   l i n k r u n s t y p e = " L R T U R L " / > < h y p e r s u b l i n k   p o s = " 7 7 "   l e n g t h = " 2 5 "   d i s p l a y = " h t t p s : / / a p p . r u n w a y m l . c o m / "   a d d r e s s = " h t t p s : / / a p p . r u n w a y m l . c o m / "   s u b a d d r e s s = " "   s c r e e n T i p = " "   l i n k r u n s t y p e = " L R T U R L " / > < h y p e r s u b l i n k   p o s = " 1 0 3 "   l e n g t h = " 2 4 "   d i s p l a y = " h t t p s : / / s t u d i o . d - i d . c o m / "   a d d r e s s = " h t t p s : / / s t u d i o . d - i d . c o m / "   s u b a d d r e s s = " "   s c r e e n T i p = " "   l i n k r u n s t y p e = " L R T U R L " / > < / h y p e r l i n k > < h y p e r l i n k   r e f = " D 8 " > < h y p e r s u b l i n k   p o s = " 0 "   l e n g t h = " 1 7 "   d i s p l a y = " 4 0 7 0 t i 5u�������{:gM�nf�~"   a d d r e s s = " "   s u b a d d r e s s = " ���{:gM�nf�~! F 1 9 "   s c r e e n T i p = " "   l i n k r u n s t y p e = " L R T C u r B o o k " / > < / h y p e r l i n k > < h y p e r l i n k   r e f = " D 3 " > < h y p e r s u b l i n k   p o s = " 3 "   l e n g t h = " 1 1 "   d i s p l a y = " 5u�������{:gM�nf�~"   a d d r e s s = " "   s u b a d d r e s s = " ���{:gM�nf�~! A 3 "   s c r e e n T i p = " "   l i n k r u n s t y p e = " L R T C u r B o o k " / > < / h y p e r l i n k > < / h y p e r l i n k s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4 " / > < p i x e l a t o r L i s t   s h e e t S t i d = " 1 6 " / > < p i x e l a t o r L i s t   s h e e t S t i d = " 5 " / > < p i x e l a t o r L i s t   s h e e t S t i d = " 1 " / > < p i x e l a t o r L i s t   s h e e t S t i d = " 4 " / > < p i x e l a t o r L i s t   s h e e t S t i d = " 6 " / > < p i x e l a t o r L i s t   s h e e t S t i d = " 7 " / > < p i x e l a t o r L i s t   s h e e t S t i d = " 1 2 " / > < p i x e l a t o r L i s t   s h e e t S t i d = " 1 5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WWO_wpscloud_20240425200825-ded55aab12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设备采购参数说明</vt:lpstr>
      <vt:lpstr>计算机配置明细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林键昀</dc:creator>
  <cp:lastModifiedBy>月旦春秋</cp:lastModifiedBy>
  <dcterms:created xsi:type="dcterms:W3CDTF">2023-05-16T19:15:00Z</dcterms:created>
  <dcterms:modified xsi:type="dcterms:W3CDTF">2024-05-10T03:19:20Z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5659C9FBE0F743449C4EC4D219A5DEE9_13</vt:lpwstr>
  </property>
</Properties>
</file>